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s\"/>
    </mc:Choice>
  </mc:AlternateContent>
  <xr:revisionPtr revIDLastSave="0" documentId="13_ncr:1_{A3A0D742-0BFC-468C-93F9-1A885C56D9CE}" xr6:coauthVersionLast="47" xr6:coauthVersionMax="47" xr10:uidLastSave="{00000000-0000-0000-0000-000000000000}"/>
  <bookViews>
    <workbookView xWindow="1890" yWindow="1920" windowWidth="15915" windowHeight="13185" activeTab="1" xr2:uid="{A40972C5-8F3D-40DC-8A28-C8455EF214D9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Field_Activities!$A$2:$D$17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7" i="1"/>
  <c r="F6" i="1"/>
  <c r="F3" i="1"/>
  <c r="F48" i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3" i="1"/>
  <c r="F12" i="1"/>
  <c r="F11" i="1"/>
  <c r="F10" i="1"/>
  <c r="F9" i="1"/>
  <c r="F8" i="1"/>
  <c r="F28" i="1" l="1"/>
  <c r="F39" i="1"/>
  <c r="F49" i="1"/>
  <c r="F50" i="1" s="1"/>
  <c r="F41" i="1"/>
  <c r="F29" i="1"/>
  <c r="F36" i="1" l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E79E29D5-65E9-442E-A107-875A9DFDA331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6B5599B4-261E-43E5-9FBC-0A2BED3A9814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8 oz Metribuzen at $0.58/oz
56.5 Tavium at $0.53/oz
22 oz Xtendimax at $0.69/oz
3.5 oz Zidua SC at $5.75/oz
32 oz Glyphosate at $0.23/oz
12.8 oz Outlook at $1.10/oz
</t>
        </r>
      </text>
    </comment>
    <comment ref="F14" authorId="0" shapeId="0" xr:uid="{E1E4DD9E-757E-46C1-9934-9A834B255A9F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309ECB27-14E2-4F7E-A4AA-C662DB754798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<sst xmlns="http://schemas.openxmlformats.org/spreadsheetml/2006/main" count="167" uniqueCount="109">
  <si>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</si>
  <si>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</si>
  <si>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</si>
  <si>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</si>
  <si>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</si>
  <si>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</si>
  <si>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</si>
  <si>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</si>
  <si>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</si>
  <si>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</si>
  <si>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</si>
  <si>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</si>
  <si>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</si>
  <si>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</si>
  <si>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</si>
  <si>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</si>
  <si>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</si>
  <si>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</si>
  <si>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</si>
  <si>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</si>
  <si>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</si>
  <si>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</si>
  <si>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</si>
  <si>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</si>
  <si>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</si>
  <si>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</si>
  <si>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</si>
  <si>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</si>
  <si>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</si>
  <si>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</si>
  <si>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</si>
  <si>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</si>
  <si>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</si>
  <si>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</si>
  <si>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</si>
  <si>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</si>
  <si>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</si>
  <si>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</si>
  <si>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</si>
  <si>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</si>
  <si>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</si>
  <si>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</si>
  <si>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</si>
  <si>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</si>
  <si>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</si>
  <si>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</si>
  <si>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</si>
  <si>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</si>
  <si>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</si>
  <si>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</si>
  <si>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</si>
  <si>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</si>
  <si>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</si>
  <si>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</si>
  <si>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</si>
  <si>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</si>
  <si>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</si>
  <si>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</si>
  <si>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</si>
  <si>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</si>
  <si>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</si>
  <si>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</si>
  <si>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</si>
  <si>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</si>
  <si>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</si>
  <si>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8 oz Metribuzin, 56.5 oz Tavium</t>
  </si>
  <si>
    <t>22 oz Xtendimax, 3.5 oz Zidua SC</t>
  </si>
  <si>
    <t>Irrigation Sweep</t>
  </si>
  <si>
    <t>Irrigation Polypipe Spool</t>
  </si>
  <si>
    <t xml:space="preserve"> Total Season Activities</t>
  </si>
  <si>
    <t>32 oz Glyphosate,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</si>
  <si>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</si>
  <si>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</si>
  <si>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</si>
  <si>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</si>
  <si>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</si>
  <si>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</si>
  <si>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</si>
  <si>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</si>
  <si>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</si>
  <si>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</si>
  <si>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</si>
  <si>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</si>
  <si>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</si>
  <si>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</si>
  <si>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</si>
  <si>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</si>
  <si>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</si>
  <si>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</si>
  <si>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</si>
  <si>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</si>
  <si>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</si>
  <si>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</si>
  <si>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</si>
  <si>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</si>
  <si>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</si>
  <si>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</si>
  <si>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</si>
  <si>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</si>
  <si>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</si>
  <si>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</si>
  <si>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</si>
  <si>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</si>
  <si>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</si>
  <si>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Table 49. 2022 Soybean Enterprise Budget, RR2Xtend, Furrow Irrigation</t>
  </si>
  <si>
    <t>Bu.</t>
  </si>
  <si>
    <t>Lbs/ac</t>
  </si>
  <si>
    <t xml:space="preserve"> </t>
  </si>
  <si>
    <t>Table A-49. Soybean Field Activities, RR2Xtend,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</si>
</sst>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167" fontId="17" fillId="3" borderId="17" xfId="0" applyNumberFormat="1" applyFont="1" applyFill="1" applyBorder="1" applyAlignment="1">
      <alignment horizontal="center" wrapText="1"/>
    </xf>
    <xf numFmtId="0" fontId="17" fillId="3" borderId="20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25" xfId="0" applyFont="1" applyFill="1" applyBorder="1"/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0" fontId="7" fillId="5" borderId="0" xfId="0" applyFont="1" applyFill="1" applyAlignment="1">
      <alignment horizontal="left" indent="1"/>
    </xf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42_SoybeanRR2Xtend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E220-B012-47B4-99B9-47C167A04C64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4.28515625" customWidth="1"/>
    <col min="4" max="4" width="32.28515625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108</v>
      </c>
      <c r="B2" s="113"/>
      <c r="C2" s="113"/>
      <c r="D2" s="113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6"/>
      <c r="E4" s="7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50</v>
      </c>
      <c r="B5" s="79" t="s">
        <v>51</v>
      </c>
      <c r="C5" s="80" t="s">
        <v>49</v>
      </c>
      <c r="D5" s="81"/>
      <c r="E5" s="82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3" t="s">
        <v>52</v>
      </c>
      <c r="B6" s="84" t="s">
        <v>53</v>
      </c>
      <c r="C6" s="80" t="s">
        <v>54</v>
      </c>
      <c r="D6" s="85" t="s">
        <v>55</v>
      </c>
      <c r="E6" s="82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50</v>
      </c>
      <c r="B7" s="79" t="s">
        <v>51</v>
      </c>
      <c r="C7" s="86" t="s">
        <v>56</v>
      </c>
      <c r="D7" s="85"/>
      <c r="E7" s="82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3" t="s">
        <v>57</v>
      </c>
      <c r="B8" s="84" t="s">
        <v>58</v>
      </c>
      <c r="C8" s="85" t="s">
        <v>59</v>
      </c>
      <c r="D8" s="85" t="s">
        <v>60</v>
      </c>
      <c r="E8" s="82">
        <v>83.135071771702101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61</v>
      </c>
      <c r="B9" s="79" t="s">
        <v>51</v>
      </c>
      <c r="C9" s="85" t="s">
        <v>56</v>
      </c>
      <c r="D9" s="85"/>
      <c r="E9" s="82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62</v>
      </c>
      <c r="B10" s="79" t="s">
        <v>51</v>
      </c>
      <c r="C10" s="85" t="s">
        <v>63</v>
      </c>
      <c r="D10" s="85" t="s">
        <v>64</v>
      </c>
      <c r="E10" s="82">
        <v>92.940261548754606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52</v>
      </c>
      <c r="B11" s="87" t="s">
        <v>53</v>
      </c>
      <c r="C11" s="85" t="s">
        <v>16</v>
      </c>
      <c r="D11" s="85" t="s">
        <v>65</v>
      </c>
      <c r="E11" s="82">
        <v>38.981883644599506</v>
      </c>
      <c r="F11" s="3"/>
      <c r="G11" s="3"/>
      <c r="H11" s="3"/>
      <c r="I11" s="8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3" t="s">
        <v>52</v>
      </c>
      <c r="B12" s="84" t="s">
        <v>53</v>
      </c>
      <c r="C12" s="85" t="s">
        <v>16</v>
      </c>
      <c r="D12" s="89" t="s">
        <v>66</v>
      </c>
      <c r="E12" s="90">
        <v>39.701883644599505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67</v>
      </c>
      <c r="B13" s="79" t="s">
        <v>51</v>
      </c>
      <c r="C13" s="85" t="s">
        <v>56</v>
      </c>
      <c r="D13" s="85"/>
      <c r="E13" s="82">
        <v>4.2601030332342269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8" t="s">
        <v>68</v>
      </c>
      <c r="B14" s="79"/>
      <c r="C14" s="85" t="s">
        <v>69</v>
      </c>
      <c r="D14" s="85"/>
      <c r="E14" s="82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8" t="s">
        <v>52</v>
      </c>
      <c r="B15" s="87" t="s">
        <v>53</v>
      </c>
      <c r="C15" s="85" t="s">
        <v>16</v>
      </c>
      <c r="D15" s="89" t="s">
        <v>70</v>
      </c>
      <c r="E15" s="90">
        <v>25.83688364459951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3" t="s">
        <v>71</v>
      </c>
      <c r="B16" s="84"/>
      <c r="C16" s="85" t="s">
        <v>17</v>
      </c>
      <c r="D16" s="85" t="s">
        <v>72</v>
      </c>
      <c r="E16" s="82">
        <v>28.419999999999998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91" t="s">
        <v>71</v>
      </c>
      <c r="B17" s="92"/>
      <c r="C17" s="93" t="s">
        <v>73</v>
      </c>
      <c r="D17" s="85" t="s">
        <v>74</v>
      </c>
      <c r="E17" s="82">
        <v>30.700000000000003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3" t="s">
        <v>75</v>
      </c>
      <c r="B18" s="84" t="s">
        <v>76</v>
      </c>
      <c r="C18" s="94" t="s">
        <v>77</v>
      </c>
      <c r="D18" s="95"/>
      <c r="E18" s="96">
        <v>17.881574328152702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3" t="s">
        <v>78</v>
      </c>
      <c r="B19" s="84" t="s">
        <v>79</v>
      </c>
      <c r="C19" s="94" t="s">
        <v>77</v>
      </c>
      <c r="D19" s="97"/>
      <c r="E19" s="98">
        <v>1.9534425333562258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9" t="s">
        <v>80</v>
      </c>
      <c r="B20" s="100"/>
      <c r="C20" s="93" t="s">
        <v>77</v>
      </c>
      <c r="D20" s="101"/>
      <c r="E20" s="102">
        <v>6.050111419456794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3" t="s">
        <v>81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ACE4-43B3-4DCC-B23B-EEA3A45C180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104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105</v>
      </c>
      <c r="D3" s="7">
        <v>60</v>
      </c>
      <c r="E3" s="7">
        <v>12.1</v>
      </c>
      <c r="F3" s="52">
        <f>D3*E3*B3</f>
        <v>726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150</v>
      </c>
      <c r="E6" s="56">
        <v>0.55000000000000004</v>
      </c>
      <c r="F6" s="52">
        <f>D6*E6*B6</f>
        <v>82.5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106</v>
      </c>
      <c r="D7" s="56">
        <v>0</v>
      </c>
      <c r="E7" s="12">
        <v>0.42499999999999999</v>
      </c>
      <c r="F7" s="52">
        <f t="shared" ref="F7:F17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82</v>
      </c>
      <c r="B8" s="6">
        <v>1</v>
      </c>
      <c r="C8" s="50" t="s">
        <v>106</v>
      </c>
      <c r="D8" s="56">
        <v>90</v>
      </c>
      <c r="E8" s="12">
        <v>0.4375</v>
      </c>
      <c r="F8" s="52">
        <f t="shared" si="0"/>
        <v>39.375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83</v>
      </c>
      <c r="B9" s="6">
        <v>1</v>
      </c>
      <c r="C9" s="50" t="s">
        <v>106</v>
      </c>
      <c r="D9" s="56">
        <v>100</v>
      </c>
      <c r="E9" s="12">
        <v>0.41249999999999998</v>
      </c>
      <c r="F9" s="52">
        <f t="shared" si="0"/>
        <v>41.25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84</v>
      </c>
      <c r="B10" s="6">
        <v>1</v>
      </c>
      <c r="C10" s="50" t="s">
        <v>106</v>
      </c>
      <c r="D10" s="56">
        <v>0</v>
      </c>
      <c r="E10" s="12">
        <v>0.36749999999999999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85</v>
      </c>
      <c r="B11" s="6">
        <v>1</v>
      </c>
      <c r="C11" s="50" t="s">
        <v>106</v>
      </c>
      <c r="D11" s="56">
        <v>0</v>
      </c>
      <c r="E11" s="12">
        <v>1.28</v>
      </c>
      <c r="F11" s="52">
        <f t="shared" si="0"/>
        <v>0</v>
      </c>
      <c r="G11" s="105"/>
      <c r="H11" s="106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86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103.16999999999999</v>
      </c>
      <c r="F13" s="52">
        <f t="shared" si="0"/>
        <v>103.16999999999999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73</v>
      </c>
      <c r="B15" s="6">
        <v>1</v>
      </c>
      <c r="C15" s="50" t="s">
        <v>15</v>
      </c>
      <c r="D15" s="50">
        <v>1</v>
      </c>
      <c r="E15" s="56">
        <v>23.700000000000003</v>
      </c>
      <c r="F15" s="52">
        <f t="shared" si="0"/>
        <v>23.700000000000003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87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87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si="0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88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89</v>
      </c>
      <c r="B19" s="6">
        <v>1</v>
      </c>
      <c r="C19" s="50" t="s">
        <v>15</v>
      </c>
      <c r="D19" s="20">
        <v>0</v>
      </c>
      <c r="E19" s="21">
        <v>7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90</v>
      </c>
      <c r="B20" s="6">
        <v>1</v>
      </c>
      <c r="C20" s="50" t="s">
        <v>15</v>
      </c>
      <c r="D20" s="23">
        <v>2</v>
      </c>
      <c r="E20" s="21">
        <v>7</v>
      </c>
      <c r="F20" s="52">
        <f>D20*E20*B20</f>
        <v>14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91</v>
      </c>
      <c r="B21" s="6">
        <v>1</v>
      </c>
      <c r="C21" s="50" t="s">
        <v>106</v>
      </c>
      <c r="D21" s="23">
        <v>0</v>
      </c>
      <c r="E21" s="24">
        <v>7.4999999999999997E-2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92</v>
      </c>
      <c r="B22" s="6">
        <v>1</v>
      </c>
      <c r="C22" s="50" t="s">
        <v>15</v>
      </c>
      <c r="D22" s="23">
        <v>0</v>
      </c>
      <c r="E22" s="21">
        <v>7.5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4.2085028264569075</v>
      </c>
      <c r="E24" s="27">
        <v>2.6</v>
      </c>
      <c r="F24" s="52">
        <f t="shared" ref="F24:F35" si="1">D24*E24*B24</f>
        <v>10.94210734878796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7.6460633731313425</v>
      </c>
      <c r="F25" s="52">
        <f t="shared" si="1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2.6</v>
      </c>
      <c r="F26" s="52">
        <f t="shared" si="1"/>
        <v>5.2714930182599362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6.8377591456078779</v>
      </c>
      <c r="F27" s="52">
        <f t="shared" si="1"/>
        <v>6.8377591456078779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12</v>
      </c>
      <c r="E28" s="56">
        <v>3.0709408020050128</v>
      </c>
      <c r="F28" s="52">
        <f t="shared" si="1"/>
        <v>36.851289624060158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12</v>
      </c>
      <c r="E29" s="56">
        <v>0.24010416666666667</v>
      </c>
      <c r="F29" s="52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3.88</v>
      </c>
      <c r="F30" s="52">
        <f t="shared" si="1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93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1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0.81781300921624223</v>
      </c>
      <c r="E32" s="33">
        <v>11.33</v>
      </c>
      <c r="F32" s="52">
        <f t="shared" si="1"/>
        <v>9.2658213944200245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1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94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1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1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95</v>
      </c>
      <c r="B36" s="6">
        <v>1</v>
      </c>
      <c r="C36" s="50" t="s">
        <v>32</v>
      </c>
      <c r="D36" s="27">
        <v>4.45</v>
      </c>
      <c r="E36" s="52">
        <v>420.2907839042673</v>
      </c>
      <c r="F36" s="52">
        <f>((D36/100)*0.5*SUM(F6:F35)*B36)</f>
        <v>9.351469941869949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96</v>
      </c>
      <c r="B38" s="58"/>
      <c r="C38" s="50"/>
      <c r="D38" s="51" t="s">
        <v>107</v>
      </c>
      <c r="E38" s="51" t="s">
        <v>107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97</v>
      </c>
      <c r="B39" s="6">
        <v>1</v>
      </c>
      <c r="C39" s="50" t="s">
        <v>105</v>
      </c>
      <c r="D39" s="56">
        <v>60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98</v>
      </c>
      <c r="B40" s="6">
        <v>1</v>
      </c>
      <c r="C40" s="50" t="s">
        <v>105</v>
      </c>
      <c r="D40" s="51">
        <v>60</v>
      </c>
      <c r="E40" s="21">
        <v>0.27</v>
      </c>
      <c r="F40" s="52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99</v>
      </c>
      <c r="B41" s="6">
        <v>1</v>
      </c>
      <c r="C41" s="50" t="s">
        <v>105</v>
      </c>
      <c r="D41" s="51">
        <v>60</v>
      </c>
      <c r="E41" s="57">
        <v>6.0499999999999998E-2</v>
      </c>
      <c r="F41" s="52">
        <f>D41*E41*B41</f>
        <v>3.63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107</v>
      </c>
      <c r="E42" s="56" t="s">
        <v>107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449.47225384613722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276.52774615386278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91.596529528825911</v>
      </c>
      <c r="F47" s="52">
        <f>D47*E47</f>
        <v>91.596529528825911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19.269923987428808</v>
      </c>
      <c r="F48" s="52">
        <f>D48*E48</f>
        <v>19.269923987428808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100</v>
      </c>
      <c r="B49" s="49"/>
      <c r="C49" s="50" t="s">
        <v>15</v>
      </c>
      <c r="D49" s="50">
        <v>1</v>
      </c>
      <c r="E49" s="51">
        <v>4.5798264764412959</v>
      </c>
      <c r="F49" s="52">
        <f>D49*E49</f>
        <v>4.5798264764412959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115.44627999269602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564.91853383883324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161.08146616116676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101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102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103</v>
      </c>
      <c r="B56" s="45"/>
      <c r="C56" s="45"/>
      <c r="D56" s="45"/>
      <c r="E56" s="45"/>
      <c r="F56" s="48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2021-11-22T03:24:00Z</dcterms:created>
  <dcterms:modified xsi:type="dcterms:W3CDTF">2021-11-24T13:29:43Z</dcterms:modified>
</cp:coreProperties>
</file>